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3905" windowHeight="7665" activeTab="0"/>
  </bookViews>
  <sheets>
    <sheet name="Белый Яр" sheetId="1" r:id="rId1"/>
  </sheets>
  <definedNames/>
  <calcPr fullCalcOnLoad="1"/>
</workbook>
</file>

<file path=xl/sharedStrings.xml><?xml version="1.0" encoding="utf-8"?>
<sst xmlns="http://schemas.openxmlformats.org/spreadsheetml/2006/main" count="200" uniqueCount="82">
  <si>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</si>
  <si>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</si>
  <si>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</si>
  <si>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</si>
  <si>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</si>
  <si>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</si>
  <si>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</si>
  <si>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Сметана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</si>
  <si>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</si>
  <si>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</si>
  <si>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</si>
  <si>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</si>
  <si>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</si>
  <si>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</si>
  <si>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</si>
  <si>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</si>
  <si>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</si>
  <si>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</si>
  <si>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</si>
  <si>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</si>
  <si>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</si>
  <si>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</si>
  <si>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</si>
  <si>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</si>
  <si>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</si>
  <si>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</si>
  <si>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</si>
  <si>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</si>
  <si>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</si>
  <si>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</si>
  <si>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Вывоз ТБО</t>
  </si>
  <si>
    <t>Лифт</t>
  </si>
  <si>
    <t>Содержание жилого помещения</t>
  </si>
  <si>
    <t>Ремонт жилого помещения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</si>
  <si>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</si>
  <si>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</si>
  <si>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</si>
  <si>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</si>
  <si>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</si>
  <si>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</si>
  <si>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</si>
  <si>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</si>
  <si>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</si>
  <si>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</si>
  <si>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</si>
  <si>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</si>
  <si>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</si>
  <si>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</si>
  <si>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</si>
  <si>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руб/м.2 </t>
  </si>
  <si>
    <t>в том числе:</t>
  </si>
  <si>
    <t>Плата за жилое помещение (по муниципальному жилищному фонду)</t>
  </si>
  <si>
    <t>Кефир</t>
  </si>
  <si>
    <t>-</t>
  </si>
  <si>
    <r>
      <t xml:space="preserve">Наем жилого помещения </t>
    </r>
    <r>
      <rPr>
        <sz val="8"/>
        <rFont val="Times New Roman Cyr"/>
        <family val="0"/>
      </rPr>
      <t>(базовая ставка)</t>
    </r>
  </si>
  <si>
    <t xml:space="preserve">Мониторинг цен на продукты питания, ГСМ, ЖКУ в муниципальном образовании (с.Белый Яр,) Верхнекетского р-на </t>
  </si>
  <si>
    <t xml:space="preserve">Творог </t>
  </si>
  <si>
    <t>Крупа гречневая-ядрица</t>
  </si>
  <si>
    <t>Крупа пшено</t>
  </si>
  <si>
    <t>29.1</t>
  </si>
  <si>
    <t>29.2</t>
  </si>
  <si>
    <t>29.3</t>
  </si>
  <si>
    <t>29.4</t>
  </si>
  <si>
    <t>29.5</t>
  </si>
  <si>
    <t>Темп роста (сниж.)  к предыдущей цене, в %</t>
  </si>
  <si>
    <t>Нормаль-80</t>
  </si>
  <si>
    <t>Регуляр-92</t>
  </si>
  <si>
    <t>Мука в/сорт</t>
  </si>
  <si>
    <t>Сыр твердый</t>
  </si>
  <si>
    <t>2013 год</t>
  </si>
  <si>
    <t>декабрь 2012г.</t>
  </si>
  <si>
    <t>декабрь 2010г.</t>
  </si>
  <si>
    <t>2012 год</t>
  </si>
  <si>
    <t xml:space="preserve">Темп роста (сниж.)апр.к март, в % </t>
  </si>
  <si>
    <t>Дельфин 21255</t>
  </si>
  <si>
    <t>Лига 22694</t>
  </si>
  <si>
    <t>Презент  22506</t>
  </si>
  <si>
    <t>Мука</t>
  </si>
  <si>
    <t>Творог обезжирен</t>
  </si>
  <si>
    <t>Сыр</t>
  </si>
  <si>
    <t>Гречка</t>
  </si>
  <si>
    <t>Пшено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</si>
</sst>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  <numFmt numFmtId="178" formatCode="#,##0.0_ ;\-#,##0.0\ "/>
  </numFmts>
  <fonts count="58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2"/>
    </font>
    <font>
      <i/>
      <sz val="10"/>
      <name val="Times New Roman Cyr"/>
      <family val="1"/>
    </font>
    <font>
      <sz val="8"/>
      <name val="Times New Roman Cyr"/>
      <family val="0"/>
    </font>
    <font>
      <i/>
      <sz val="9"/>
      <name val="Times New Roman"/>
      <family val="1"/>
    </font>
    <font>
      <sz val="11"/>
      <name val="Times New Roman Cyr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 vertical="justify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right"/>
    </xf>
    <xf numFmtId="178" fontId="1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1" fillId="0" borderId="10" xfId="53" applyNumberFormat="1" applyFont="1" applyFill="1" applyBorder="1" applyAlignment="1">
      <alignment/>
      <protection/>
    </xf>
    <xf numFmtId="2" fontId="1" fillId="0" borderId="10" xfId="53" applyNumberFormat="1" applyFont="1" applyFill="1" applyBorder="1" applyAlignment="1">
      <alignment horizontal="right"/>
      <protection/>
    </xf>
    <xf numFmtId="2" fontId="1" fillId="0" borderId="10" xfId="54" applyNumberFormat="1" applyFont="1" applyFill="1" applyBorder="1" applyAlignment="1">
      <alignment horizontal="right"/>
      <protection/>
    </xf>
    <xf numFmtId="177" fontId="16" fillId="0" borderId="10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center" vertical="center"/>
    </xf>
    <xf numFmtId="177" fontId="19" fillId="0" borderId="10" xfId="53" applyNumberFormat="1" applyFont="1" applyFill="1" applyBorder="1" applyAlignment="1">
      <alignment horizontal="center" vertical="center"/>
      <protection/>
    </xf>
    <xf numFmtId="177" fontId="19" fillId="0" borderId="10" xfId="53" applyNumberFormat="1" applyFont="1" applyFill="1" applyBorder="1" applyAlignment="1">
      <alignment horizontal="center" vertical="center" wrapText="1"/>
      <protection/>
    </xf>
    <xf numFmtId="177" fontId="19" fillId="0" borderId="12" xfId="53" applyNumberFormat="1" applyFont="1" applyFill="1" applyBorder="1" applyAlignment="1">
      <alignment horizontal="center" vertical="center"/>
      <protection/>
    </xf>
    <xf numFmtId="0" fontId="17" fillId="0" borderId="10" xfId="53" applyFont="1" applyBorder="1" applyAlignment="1">
      <alignment horizontal="right"/>
      <protection/>
    </xf>
    <xf numFmtId="0" fontId="19" fillId="0" borderId="1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2" fontId="17" fillId="0" borderId="10" xfId="53" applyNumberFormat="1" applyFont="1" applyFill="1" applyBorder="1" applyAlignment="1">
      <alignment/>
      <protection/>
    </xf>
    <xf numFmtId="178" fontId="18" fillId="0" borderId="10" xfId="53" applyNumberFormat="1" applyFont="1" applyFill="1" applyBorder="1" applyAlignment="1">
      <alignment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12" xfId="0" applyNumberFormat="1" applyFont="1" applyFill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0" fontId="6" fillId="33" borderId="11" xfId="53" applyFont="1" applyFill="1" applyBorder="1" applyAlignment="1">
      <alignment horizontal="center"/>
      <protection/>
    </xf>
    <xf numFmtId="0" fontId="8" fillId="0" borderId="17" xfId="53" applyFont="1" applyBorder="1" applyAlignment="1">
      <alignment horizontal="center"/>
      <protection/>
    </xf>
    <xf numFmtId="0" fontId="8" fillId="0" borderId="18" xfId="53" applyFont="1" applyBorder="1" applyAlignment="1">
      <alignment horizontal="center"/>
      <protection/>
    </xf>
    <xf numFmtId="0" fontId="6" fillId="33" borderId="11" xfId="53" applyFont="1" applyFill="1" applyBorder="1" applyAlignment="1">
      <alignment horizont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14" fontId="17" fillId="0" borderId="12" xfId="53" applyNumberFormat="1" applyFont="1" applyFill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/>
      <protection/>
    </xf>
    <xf numFmtId="2" fontId="6" fillId="0" borderId="11" xfId="53" applyNumberFormat="1" applyFont="1" applyFill="1" applyBorder="1" applyAlignment="1">
      <alignment horizontal="center" vertical="center"/>
      <protection/>
    </xf>
    <xf numFmtId="2" fontId="7" fillId="0" borderId="17" xfId="53" applyNumberFormat="1" applyFont="1" applyBorder="1" applyAlignment="1">
      <alignment horizontal="center" vertical="center"/>
      <protection/>
    </xf>
    <xf numFmtId="2" fontId="7" fillId="0" borderId="18" xfId="53" applyNumberFormat="1" applyFont="1" applyBorder="1" applyAlignment="1">
      <alignment horizontal="center" vertical="center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8" fillId="0" borderId="16" xfId="53" applyFont="1" applyBorder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41" sqref="A1:Q41"/>
    </sheetView>
  </sheetViews>
  <sheetFormatPr defaultColWidth="8.8515625" defaultRowHeight="12.75"/>
  <cols>
    <col min="1" max="1" width="4.421875" style="1" customWidth="1"/>
    <col min="2" max="2" width="28.57421875" style="2" customWidth="1"/>
    <col min="3" max="3" width="8.57421875" style="2" customWidth="1"/>
    <col min="4" max="4" width="9.421875" style="1" customWidth="1"/>
    <col min="5" max="5" width="8.421875" style="1" customWidth="1"/>
    <col min="6" max="6" width="7.421875" style="1" customWidth="1"/>
    <col min="7" max="7" width="8.00390625" style="1" customWidth="1"/>
    <col min="8" max="9" width="7.57421875" style="1" customWidth="1"/>
    <col min="10" max="10" width="7.140625" style="1" customWidth="1"/>
    <col min="11" max="11" width="8.00390625" style="1" customWidth="1"/>
    <col min="12" max="15" width="6.57421875" style="1" customWidth="1"/>
    <col min="16" max="16" width="6.8515625" style="1" customWidth="1"/>
    <col min="17" max="17" width="9.57421875" style="1" customWidth="1"/>
    <col min="18" max="16384" width="8.8515625" style="1" customWidth="1"/>
  </cols>
  <sheetData>
    <row r="1" spans="1:17" ht="15.75" customHeight="1">
      <c r="A1" s="34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15.75" customHeight="1">
      <c r="A2" s="39" t="s">
        <v>48</v>
      </c>
      <c r="B2" s="39" t="s">
        <v>47</v>
      </c>
      <c r="C2" s="37" t="s">
        <v>1</v>
      </c>
      <c r="D2" s="41" t="s">
        <v>70</v>
      </c>
      <c r="E2" s="43" t="s">
        <v>69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6" t="s">
        <v>64</v>
      </c>
    </row>
    <row r="3" spans="1:17" s="2" customFormat="1" ht="26.25" customHeight="1">
      <c r="A3" s="40"/>
      <c r="B3" s="40"/>
      <c r="C3" s="38"/>
      <c r="D3" s="42"/>
      <c r="E3" s="24" t="s">
        <v>19</v>
      </c>
      <c r="F3" s="24" t="s">
        <v>35</v>
      </c>
      <c r="G3" s="24" t="s">
        <v>36</v>
      </c>
      <c r="H3" s="24" t="s">
        <v>37</v>
      </c>
      <c r="I3" s="24" t="s">
        <v>38</v>
      </c>
      <c r="J3" s="24" t="s">
        <v>39</v>
      </c>
      <c r="K3" s="24" t="s">
        <v>40</v>
      </c>
      <c r="L3" s="24" t="s">
        <v>41</v>
      </c>
      <c r="M3" s="24" t="s">
        <v>42</v>
      </c>
      <c r="N3" s="24" t="s">
        <v>43</v>
      </c>
      <c r="O3" s="25" t="s">
        <v>44</v>
      </c>
      <c r="P3" s="25" t="s">
        <v>45</v>
      </c>
      <c r="Q3" s="47"/>
    </row>
    <row r="4" spans="1:17" s="2" customFormat="1" ht="13.5" customHeight="1">
      <c r="A4" s="48" t="s">
        <v>22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13.5" customHeight="1">
      <c r="A5" s="10">
        <v>1</v>
      </c>
      <c r="B5" s="4" t="s">
        <v>13</v>
      </c>
      <c r="C5" s="5" t="s">
        <v>2</v>
      </c>
      <c r="D5" s="21">
        <v>37.86</v>
      </c>
      <c r="E5" s="21">
        <v>37.86</v>
      </c>
      <c r="F5" s="21">
        <v>37.86</v>
      </c>
      <c r="G5" s="21">
        <v>37.86</v>
      </c>
      <c r="H5" s="21">
        <v>37.86</v>
      </c>
      <c r="I5" s="21">
        <v>37.86</v>
      </c>
      <c r="J5" s="21">
        <v>37.86</v>
      </c>
      <c r="K5" s="21">
        <v>37.86</v>
      </c>
      <c r="L5" s="21">
        <v>37.86</v>
      </c>
      <c r="M5" s="21">
        <v>37.86</v>
      </c>
      <c r="N5" s="21">
        <v>37.86</v>
      </c>
      <c r="O5" s="21">
        <v>37.86</v>
      </c>
      <c r="P5" s="21">
        <v>37.86</v>
      </c>
      <c r="Q5" s="18">
        <f aca="true" t="shared" si="0" ref="Q5:Q22">SUM(P5/O5)*100</f>
        <v>100</v>
      </c>
    </row>
    <row r="6" spans="1:17" ht="13.5" customHeight="1">
      <c r="A6" s="10">
        <v>2</v>
      </c>
      <c r="B6" s="4" t="s">
        <v>0</v>
      </c>
      <c r="C6" s="5" t="s">
        <v>2</v>
      </c>
      <c r="D6" s="21">
        <v>36.66</v>
      </c>
      <c r="E6" s="21">
        <v>36.66</v>
      </c>
      <c r="F6" s="21">
        <v>36.66</v>
      </c>
      <c r="G6" s="21">
        <v>36.66</v>
      </c>
      <c r="H6" s="21">
        <v>36.66</v>
      </c>
      <c r="I6" s="21">
        <v>36.66</v>
      </c>
      <c r="J6" s="21">
        <v>36.66</v>
      </c>
      <c r="K6" s="21">
        <v>36.66</v>
      </c>
      <c r="L6" s="21">
        <v>36.66</v>
      </c>
      <c r="M6" s="21">
        <v>36.66</v>
      </c>
      <c r="N6" s="21">
        <v>36.66</v>
      </c>
      <c r="O6" s="21">
        <v>36.66</v>
      </c>
      <c r="P6" s="21">
        <v>36.66</v>
      </c>
      <c r="Q6" s="18">
        <f t="shared" si="0"/>
        <v>100</v>
      </c>
    </row>
    <row r="7" spans="1:17" ht="13.5" customHeight="1">
      <c r="A7" s="10">
        <v>3</v>
      </c>
      <c r="B7" s="4" t="s">
        <v>67</v>
      </c>
      <c r="C7" s="5" t="s">
        <v>2</v>
      </c>
      <c r="D7" s="21">
        <v>21.9</v>
      </c>
      <c r="E7" s="21">
        <v>22.57</v>
      </c>
      <c r="F7" s="21">
        <v>28.2</v>
      </c>
      <c r="G7" s="21">
        <v>27.2</v>
      </c>
      <c r="H7" s="21">
        <v>28.2</v>
      </c>
      <c r="I7" s="21">
        <v>29.53</v>
      </c>
      <c r="J7" s="21">
        <v>29.53</v>
      </c>
      <c r="K7" s="21">
        <v>29.53</v>
      </c>
      <c r="L7" s="21">
        <v>29.53</v>
      </c>
      <c r="M7" s="21">
        <v>30.2</v>
      </c>
      <c r="N7" s="21">
        <v>30.2</v>
      </c>
      <c r="O7" s="21">
        <v>27.8</v>
      </c>
      <c r="P7" s="21">
        <v>26.8</v>
      </c>
      <c r="Q7" s="18">
        <f t="shared" si="0"/>
        <v>96.40287769784173</v>
      </c>
    </row>
    <row r="8" spans="1:17" ht="13.5" customHeight="1">
      <c r="A8" s="10">
        <v>4</v>
      </c>
      <c r="B8" s="4" t="s">
        <v>57</v>
      </c>
      <c r="C8" s="5" t="s">
        <v>2</v>
      </c>
      <c r="D8" s="21">
        <v>37.77</v>
      </c>
      <c r="E8" s="21">
        <v>34.93</v>
      </c>
      <c r="F8" s="21">
        <v>35.47</v>
      </c>
      <c r="G8" s="21">
        <v>36.13</v>
      </c>
      <c r="H8" s="21">
        <v>37.5</v>
      </c>
      <c r="I8" s="21">
        <v>35.2</v>
      </c>
      <c r="J8" s="21">
        <v>32.53</v>
      </c>
      <c r="K8" s="21">
        <v>33.1</v>
      </c>
      <c r="L8" s="21">
        <v>35.83</v>
      </c>
      <c r="M8" s="21">
        <v>35</v>
      </c>
      <c r="N8" s="21">
        <v>34</v>
      </c>
      <c r="O8" s="21">
        <v>25.73</v>
      </c>
      <c r="P8" s="21">
        <v>25.07</v>
      </c>
      <c r="Q8" s="18">
        <f t="shared" si="0"/>
        <v>97.43490089389817</v>
      </c>
    </row>
    <row r="9" spans="1:17" ht="13.5" customHeight="1">
      <c r="A9" s="10">
        <v>5</v>
      </c>
      <c r="B9" s="4" t="s">
        <v>58</v>
      </c>
      <c r="C9" s="5" t="s">
        <v>2</v>
      </c>
      <c r="D9" s="21">
        <v>24.3</v>
      </c>
      <c r="E9" s="21">
        <v>25.13</v>
      </c>
      <c r="F9" s="21">
        <v>28.17</v>
      </c>
      <c r="G9" s="21">
        <v>28.5</v>
      </c>
      <c r="H9" s="21">
        <v>31.58</v>
      </c>
      <c r="I9" s="21">
        <v>30.83</v>
      </c>
      <c r="J9" s="21">
        <v>29.17</v>
      </c>
      <c r="K9" s="21">
        <v>29.5</v>
      </c>
      <c r="L9" s="21">
        <v>31.25</v>
      </c>
      <c r="M9" s="21">
        <v>30.25</v>
      </c>
      <c r="N9" s="21">
        <v>30.58</v>
      </c>
      <c r="O9" s="21">
        <v>28.7</v>
      </c>
      <c r="P9" s="21">
        <v>28.7</v>
      </c>
      <c r="Q9" s="18">
        <f t="shared" si="0"/>
        <v>100</v>
      </c>
    </row>
    <row r="10" spans="1:17" ht="13.5" customHeight="1">
      <c r="A10" s="10">
        <v>6</v>
      </c>
      <c r="B10" s="4" t="s">
        <v>6</v>
      </c>
      <c r="C10" s="5" t="s">
        <v>2</v>
      </c>
      <c r="D10" s="21">
        <v>68</v>
      </c>
      <c r="E10" s="21">
        <v>63.67</v>
      </c>
      <c r="F10" s="21">
        <v>63.67</v>
      </c>
      <c r="G10" s="21">
        <v>63.67</v>
      </c>
      <c r="H10" s="21">
        <v>64.44</v>
      </c>
      <c r="I10" s="21">
        <v>65.44</v>
      </c>
      <c r="J10" s="21">
        <v>65.44</v>
      </c>
      <c r="K10" s="21">
        <v>65.78</v>
      </c>
      <c r="L10" s="21">
        <v>65.78</v>
      </c>
      <c r="M10" s="21">
        <v>61</v>
      </c>
      <c r="N10" s="21">
        <v>61.67</v>
      </c>
      <c r="O10" s="21">
        <v>61.67</v>
      </c>
      <c r="P10" s="21">
        <v>55.6</v>
      </c>
      <c r="Q10" s="18">
        <f t="shared" si="0"/>
        <v>90.15728879520026</v>
      </c>
    </row>
    <row r="11" spans="1:17" ht="13.5" customHeight="1">
      <c r="A11" s="10">
        <v>7</v>
      </c>
      <c r="B11" s="4" t="s">
        <v>14</v>
      </c>
      <c r="C11" s="5" t="s">
        <v>3</v>
      </c>
      <c r="D11" s="21">
        <v>44.73</v>
      </c>
      <c r="E11" s="21">
        <v>45.2</v>
      </c>
      <c r="F11" s="21">
        <v>45</v>
      </c>
      <c r="G11" s="21">
        <v>45</v>
      </c>
      <c r="H11" s="21">
        <v>51.33</v>
      </c>
      <c r="I11" s="21">
        <v>46.73</v>
      </c>
      <c r="J11" s="21">
        <v>51.67</v>
      </c>
      <c r="K11" s="21">
        <v>52.2</v>
      </c>
      <c r="L11" s="21">
        <v>55.2</v>
      </c>
      <c r="M11" s="21">
        <v>57.67</v>
      </c>
      <c r="N11" s="21">
        <v>57.93</v>
      </c>
      <c r="O11" s="21">
        <v>57.93</v>
      </c>
      <c r="P11" s="21">
        <v>57.93</v>
      </c>
      <c r="Q11" s="18">
        <f t="shared" si="0"/>
        <v>100</v>
      </c>
    </row>
    <row r="12" spans="1:17" ht="13.5" customHeight="1">
      <c r="A12" s="10">
        <v>8</v>
      </c>
      <c r="B12" s="4" t="s">
        <v>7</v>
      </c>
      <c r="C12" s="5" t="s">
        <v>2</v>
      </c>
      <c r="D12" s="21">
        <v>110.67</v>
      </c>
      <c r="E12" s="21">
        <v>110.67</v>
      </c>
      <c r="F12" s="21">
        <v>110.67</v>
      </c>
      <c r="G12" s="21">
        <v>110.67</v>
      </c>
      <c r="H12" s="21">
        <v>114</v>
      </c>
      <c r="I12" s="21">
        <v>114</v>
      </c>
      <c r="J12" s="21">
        <v>114</v>
      </c>
      <c r="K12" s="21">
        <v>114</v>
      </c>
      <c r="L12" s="21">
        <v>114</v>
      </c>
      <c r="M12" s="21">
        <v>114</v>
      </c>
      <c r="N12" s="21">
        <v>114</v>
      </c>
      <c r="O12" s="21">
        <v>114</v>
      </c>
      <c r="P12" s="21">
        <v>114</v>
      </c>
      <c r="Q12" s="18">
        <f t="shared" si="0"/>
        <v>100</v>
      </c>
    </row>
    <row r="13" spans="1:17" ht="13.5" customHeight="1">
      <c r="A13" s="10">
        <v>9</v>
      </c>
      <c r="B13" s="4" t="s">
        <v>52</v>
      </c>
      <c r="C13" s="5" t="s">
        <v>3</v>
      </c>
      <c r="D13" s="21">
        <v>42</v>
      </c>
      <c r="E13" s="21">
        <v>43</v>
      </c>
      <c r="F13" s="21">
        <v>43.67</v>
      </c>
      <c r="G13" s="21">
        <v>43.67</v>
      </c>
      <c r="H13" s="21">
        <v>43.67</v>
      </c>
      <c r="I13" s="21">
        <v>43.83</v>
      </c>
      <c r="J13" s="21">
        <v>43.83</v>
      </c>
      <c r="K13" s="21">
        <v>43.83</v>
      </c>
      <c r="L13" s="21">
        <v>43.83</v>
      </c>
      <c r="M13" s="21">
        <v>43.83</v>
      </c>
      <c r="N13" s="21">
        <v>44.17</v>
      </c>
      <c r="O13" s="21">
        <v>46.8</v>
      </c>
      <c r="P13" s="21">
        <v>48.13</v>
      </c>
      <c r="Q13" s="18">
        <f t="shared" si="0"/>
        <v>102.84188034188035</v>
      </c>
    </row>
    <row r="14" spans="1:17" ht="13.5" customHeight="1">
      <c r="A14" s="10">
        <v>10</v>
      </c>
      <c r="B14" s="4" t="s">
        <v>56</v>
      </c>
      <c r="C14" s="5" t="s">
        <v>2</v>
      </c>
      <c r="D14" s="21">
        <v>157.33</v>
      </c>
      <c r="E14" s="21">
        <v>157.33</v>
      </c>
      <c r="F14" s="21">
        <v>157.33</v>
      </c>
      <c r="G14" s="21">
        <v>157.33</v>
      </c>
      <c r="H14" s="21">
        <v>157.33</v>
      </c>
      <c r="I14" s="21">
        <v>157.33</v>
      </c>
      <c r="J14" s="21">
        <v>157.33</v>
      </c>
      <c r="K14" s="21">
        <v>157.33</v>
      </c>
      <c r="L14" s="21">
        <v>157.33</v>
      </c>
      <c r="M14" s="21">
        <v>167.33</v>
      </c>
      <c r="N14" s="21">
        <v>167.33</v>
      </c>
      <c r="O14" s="21">
        <v>165.67</v>
      </c>
      <c r="P14" s="21">
        <v>165.67</v>
      </c>
      <c r="Q14" s="18">
        <f t="shared" si="0"/>
        <v>100</v>
      </c>
    </row>
    <row r="15" spans="1:17" ht="13.5" customHeight="1">
      <c r="A15" s="10">
        <v>11</v>
      </c>
      <c r="B15" s="4" t="s">
        <v>8</v>
      </c>
      <c r="C15" s="5" t="s">
        <v>2</v>
      </c>
      <c r="D15" s="21">
        <v>69.63</v>
      </c>
      <c r="E15" s="21">
        <v>69.63</v>
      </c>
      <c r="F15" s="21">
        <v>69.63</v>
      </c>
      <c r="G15" s="21">
        <v>69.63</v>
      </c>
      <c r="H15" s="21">
        <v>69.63</v>
      </c>
      <c r="I15" s="21">
        <v>69.63</v>
      </c>
      <c r="J15" s="21">
        <v>69.63</v>
      </c>
      <c r="K15" s="21">
        <v>69.63</v>
      </c>
      <c r="L15" s="21">
        <v>69.63</v>
      </c>
      <c r="M15" s="21">
        <v>69.63</v>
      </c>
      <c r="N15" s="21">
        <v>69.63</v>
      </c>
      <c r="O15" s="21">
        <v>78.21</v>
      </c>
      <c r="P15" s="21">
        <v>78.21</v>
      </c>
      <c r="Q15" s="18">
        <f t="shared" si="0"/>
        <v>100</v>
      </c>
    </row>
    <row r="16" spans="1:17" ht="13.5" customHeight="1">
      <c r="A16" s="10">
        <v>12</v>
      </c>
      <c r="B16" s="4" t="s">
        <v>9</v>
      </c>
      <c r="C16" s="5" t="s">
        <v>2</v>
      </c>
      <c r="D16" s="21">
        <v>111.27</v>
      </c>
      <c r="E16" s="21">
        <v>112.27</v>
      </c>
      <c r="F16" s="21">
        <v>111.3</v>
      </c>
      <c r="G16" s="21">
        <v>110.97</v>
      </c>
      <c r="H16" s="21">
        <v>106.47</v>
      </c>
      <c r="I16" s="21">
        <v>110</v>
      </c>
      <c r="J16" s="21">
        <v>109.67</v>
      </c>
      <c r="K16" s="21">
        <v>110.63</v>
      </c>
      <c r="L16" s="21">
        <v>108.57</v>
      </c>
      <c r="M16" s="21">
        <v>106.23</v>
      </c>
      <c r="N16" s="21">
        <v>106.23</v>
      </c>
      <c r="O16" s="21">
        <v>103.8</v>
      </c>
      <c r="P16" s="21">
        <v>103.8</v>
      </c>
      <c r="Q16" s="18">
        <f t="shared" si="0"/>
        <v>100</v>
      </c>
    </row>
    <row r="17" spans="1:17" ht="13.5" customHeight="1">
      <c r="A17" s="10">
        <v>13</v>
      </c>
      <c r="B17" s="4" t="s">
        <v>5</v>
      </c>
      <c r="C17" s="5" t="s">
        <v>2</v>
      </c>
      <c r="D17" s="21">
        <v>170.67</v>
      </c>
      <c r="E17" s="21">
        <v>210</v>
      </c>
      <c r="F17" s="21">
        <v>210</v>
      </c>
      <c r="G17" s="21">
        <v>210</v>
      </c>
      <c r="H17" s="21">
        <v>210</v>
      </c>
      <c r="I17" s="21">
        <v>210</v>
      </c>
      <c r="J17" s="21">
        <v>210</v>
      </c>
      <c r="K17" s="21">
        <v>210</v>
      </c>
      <c r="L17" s="21">
        <v>210</v>
      </c>
      <c r="M17" s="21">
        <v>276.67</v>
      </c>
      <c r="N17" s="21">
        <v>276.67</v>
      </c>
      <c r="O17" s="21">
        <v>276.67</v>
      </c>
      <c r="P17" s="21">
        <v>276.67</v>
      </c>
      <c r="Q17" s="18">
        <f t="shared" si="0"/>
        <v>100</v>
      </c>
    </row>
    <row r="18" spans="1:17" ht="13.5" customHeight="1">
      <c r="A18" s="10">
        <v>14</v>
      </c>
      <c r="B18" s="4" t="s">
        <v>15</v>
      </c>
      <c r="C18" s="5" t="s">
        <v>2</v>
      </c>
      <c r="D18" s="21">
        <v>33.53</v>
      </c>
      <c r="E18" s="21">
        <v>32.73</v>
      </c>
      <c r="F18" s="21">
        <v>33.73</v>
      </c>
      <c r="G18" s="21">
        <v>33.73</v>
      </c>
      <c r="H18" s="21">
        <v>36.27</v>
      </c>
      <c r="I18" s="21">
        <v>36.93</v>
      </c>
      <c r="J18" s="21">
        <v>35.93</v>
      </c>
      <c r="K18" s="21">
        <v>35.37</v>
      </c>
      <c r="L18" s="21">
        <v>46.47</v>
      </c>
      <c r="M18" s="21">
        <v>42.8</v>
      </c>
      <c r="N18" s="21">
        <v>40.47</v>
      </c>
      <c r="O18" s="21">
        <v>38</v>
      </c>
      <c r="P18" s="21">
        <v>36.97</v>
      </c>
      <c r="Q18" s="18">
        <f t="shared" si="0"/>
        <v>97.28947368421052</v>
      </c>
    </row>
    <row r="19" spans="1:17" ht="13.5" customHeight="1">
      <c r="A19" s="10">
        <v>15</v>
      </c>
      <c r="B19" s="4" t="s">
        <v>68</v>
      </c>
      <c r="C19" s="5" t="s">
        <v>2</v>
      </c>
      <c r="D19" s="21">
        <v>266.3</v>
      </c>
      <c r="E19" s="21">
        <v>266.3</v>
      </c>
      <c r="F19" s="21">
        <v>266.3</v>
      </c>
      <c r="G19" s="21">
        <v>266.3</v>
      </c>
      <c r="H19" s="21">
        <v>266.3</v>
      </c>
      <c r="I19" s="21">
        <v>266.3</v>
      </c>
      <c r="J19" s="21">
        <v>266.3</v>
      </c>
      <c r="K19" s="21">
        <v>266.3</v>
      </c>
      <c r="L19" s="21">
        <v>266.3</v>
      </c>
      <c r="M19" s="21">
        <v>266.3</v>
      </c>
      <c r="N19" s="21">
        <v>266.3</v>
      </c>
      <c r="O19" s="21">
        <v>285.3</v>
      </c>
      <c r="P19" s="21">
        <v>285.3</v>
      </c>
      <c r="Q19" s="18">
        <f t="shared" si="0"/>
        <v>100</v>
      </c>
    </row>
    <row r="20" spans="1:17" ht="13.5" customHeight="1">
      <c r="A20" s="10">
        <v>16</v>
      </c>
      <c r="B20" s="4" t="s">
        <v>16</v>
      </c>
      <c r="C20" s="5" t="s">
        <v>20</v>
      </c>
      <c r="D20" s="21">
        <v>38.5</v>
      </c>
      <c r="E20" s="21">
        <v>40.67</v>
      </c>
      <c r="F20" s="21">
        <v>41</v>
      </c>
      <c r="G20" s="21">
        <v>43.33</v>
      </c>
      <c r="H20" s="21">
        <v>47.67</v>
      </c>
      <c r="I20" s="21">
        <v>35</v>
      </c>
      <c r="J20" s="21">
        <v>28.67</v>
      </c>
      <c r="K20" s="21">
        <v>31.33</v>
      </c>
      <c r="L20" s="21">
        <v>37.17</v>
      </c>
      <c r="M20" s="21">
        <v>43.67</v>
      </c>
      <c r="N20" s="21">
        <v>39.67</v>
      </c>
      <c r="O20" s="21">
        <v>54.67</v>
      </c>
      <c r="P20" s="21">
        <v>47.67</v>
      </c>
      <c r="Q20" s="18">
        <f t="shared" si="0"/>
        <v>87.19590268886044</v>
      </c>
    </row>
    <row r="21" spans="1:17" ht="13.5" customHeight="1">
      <c r="A21" s="10">
        <v>17</v>
      </c>
      <c r="B21" s="4" t="s">
        <v>17</v>
      </c>
      <c r="C21" s="5" t="s">
        <v>2</v>
      </c>
      <c r="D21" s="21">
        <v>25</v>
      </c>
      <c r="E21" s="21">
        <v>24.17</v>
      </c>
      <c r="F21" s="21">
        <v>24.6</v>
      </c>
      <c r="G21" s="21">
        <v>26.27</v>
      </c>
      <c r="H21" s="21">
        <v>28.77</v>
      </c>
      <c r="I21" s="21">
        <v>30.43</v>
      </c>
      <c r="J21" s="21">
        <v>47.33</v>
      </c>
      <c r="K21" s="21">
        <v>50.17</v>
      </c>
      <c r="L21" s="21">
        <v>35.43</v>
      </c>
      <c r="M21" s="21">
        <v>22.5</v>
      </c>
      <c r="N21" s="21">
        <v>22.5</v>
      </c>
      <c r="O21" s="21">
        <v>21.27</v>
      </c>
      <c r="P21" s="21">
        <v>21.27</v>
      </c>
      <c r="Q21" s="18">
        <f t="shared" si="0"/>
        <v>100</v>
      </c>
    </row>
    <row r="22" spans="1:19" ht="13.5" customHeight="1">
      <c r="A22" s="10">
        <v>18</v>
      </c>
      <c r="B22" s="4" t="s">
        <v>18</v>
      </c>
      <c r="C22" s="5" t="s">
        <v>2</v>
      </c>
      <c r="D22" s="21">
        <v>16.67</v>
      </c>
      <c r="E22" s="21">
        <v>22.27</v>
      </c>
      <c r="F22" s="21">
        <v>23.5</v>
      </c>
      <c r="G22" s="21">
        <v>23.83</v>
      </c>
      <c r="H22" s="21">
        <v>25.83</v>
      </c>
      <c r="I22" s="21">
        <v>30.83</v>
      </c>
      <c r="J22" s="21">
        <v>30</v>
      </c>
      <c r="K22" s="21">
        <v>28.67</v>
      </c>
      <c r="L22" s="21">
        <v>26.43</v>
      </c>
      <c r="M22" s="21">
        <v>14.17</v>
      </c>
      <c r="N22" s="21">
        <v>14.17</v>
      </c>
      <c r="O22" s="21">
        <v>18.27</v>
      </c>
      <c r="P22" s="21">
        <v>20.33</v>
      </c>
      <c r="Q22" s="18">
        <f t="shared" si="0"/>
        <v>111.27531472359058</v>
      </c>
      <c r="R22" s="55"/>
      <c r="S22" s="56"/>
    </row>
    <row r="23" spans="1:17" ht="12.75" customHeight="1">
      <c r="A23" s="54" t="s">
        <v>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</row>
    <row r="24" spans="1:17" ht="15" customHeight="1">
      <c r="A24" s="11">
        <v>19</v>
      </c>
      <c r="B24" s="3" t="s">
        <v>65</v>
      </c>
      <c r="C24" s="5" t="s">
        <v>3</v>
      </c>
      <c r="D24" s="23">
        <v>27.57</v>
      </c>
      <c r="E24" s="23">
        <v>27.05</v>
      </c>
      <c r="F24" s="23">
        <v>27.05</v>
      </c>
      <c r="G24" s="23">
        <v>27.05</v>
      </c>
      <c r="H24" s="22">
        <v>26.99</v>
      </c>
      <c r="I24" s="22">
        <v>26.99</v>
      </c>
      <c r="J24" s="22">
        <v>26.99</v>
      </c>
      <c r="K24" s="22">
        <v>26.99</v>
      </c>
      <c r="L24" s="22">
        <v>27.2</v>
      </c>
      <c r="M24" s="17">
        <v>27.8</v>
      </c>
      <c r="N24" s="17">
        <v>27.99</v>
      </c>
      <c r="O24" s="17">
        <v>27.99</v>
      </c>
      <c r="P24" s="17">
        <v>27.98</v>
      </c>
      <c r="Q24" s="18">
        <f>SUM(P24/O24)*100</f>
        <v>99.96427295462665</v>
      </c>
    </row>
    <row r="25" spans="1:17" ht="15" customHeight="1">
      <c r="A25" s="11">
        <v>20</v>
      </c>
      <c r="B25" s="3" t="s">
        <v>66</v>
      </c>
      <c r="C25" s="5" t="s">
        <v>3</v>
      </c>
      <c r="D25" s="23">
        <v>28.37</v>
      </c>
      <c r="E25" s="23">
        <v>28.3</v>
      </c>
      <c r="F25" s="23">
        <v>28.42</v>
      </c>
      <c r="G25" s="23">
        <v>28.49</v>
      </c>
      <c r="H25" s="22">
        <v>28.02</v>
      </c>
      <c r="I25" s="22">
        <v>28.02</v>
      </c>
      <c r="J25" s="22">
        <v>28.02</v>
      </c>
      <c r="K25" s="22">
        <v>28.02</v>
      </c>
      <c r="L25" s="22">
        <v>28.61</v>
      </c>
      <c r="M25" s="22">
        <v>29.47</v>
      </c>
      <c r="N25" s="22">
        <v>29.77</v>
      </c>
      <c r="O25" s="22">
        <v>29.77</v>
      </c>
      <c r="P25" s="22">
        <v>29.18</v>
      </c>
      <c r="Q25" s="18">
        <f>SUM(P25/O25)*100</f>
        <v>98.018139066174</v>
      </c>
    </row>
    <row r="26" spans="1:17" ht="15" customHeight="1">
      <c r="A26" s="11">
        <v>21</v>
      </c>
      <c r="B26" s="3" t="s">
        <v>4</v>
      </c>
      <c r="C26" s="5" t="s">
        <v>3</v>
      </c>
      <c r="D26" s="23">
        <v>30.09</v>
      </c>
      <c r="E26" s="23">
        <v>30.39</v>
      </c>
      <c r="F26" s="23">
        <v>30.45</v>
      </c>
      <c r="G26" s="23">
        <v>30.45</v>
      </c>
      <c r="H26" s="23">
        <v>30.04</v>
      </c>
      <c r="I26" s="23">
        <v>30.04</v>
      </c>
      <c r="J26" s="23">
        <v>29.93</v>
      </c>
      <c r="K26" s="23">
        <v>30.3</v>
      </c>
      <c r="L26" s="23">
        <v>30.4</v>
      </c>
      <c r="M26" s="22">
        <v>30.95</v>
      </c>
      <c r="N26" s="22">
        <v>32.91</v>
      </c>
      <c r="O26" s="22">
        <v>33.16</v>
      </c>
      <c r="P26" s="22">
        <v>33.4</v>
      </c>
      <c r="Q26" s="18">
        <f>SUM(P26/O26)*100</f>
        <v>100.72376357056696</v>
      </c>
    </row>
    <row r="27" spans="1:17" ht="13.5" customHeight="1">
      <c r="A27" s="51" t="s">
        <v>21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17" ht="24" customHeight="1">
      <c r="A28" s="11">
        <v>22</v>
      </c>
      <c r="B28" s="3" t="s">
        <v>23</v>
      </c>
      <c r="C28" s="5" t="s">
        <v>34</v>
      </c>
      <c r="D28" s="17">
        <v>1.6</v>
      </c>
      <c r="E28" s="17">
        <v>1.6</v>
      </c>
      <c r="F28" s="17">
        <v>1.6</v>
      </c>
      <c r="G28" s="17">
        <v>1.6</v>
      </c>
      <c r="H28" s="17">
        <v>1.6</v>
      </c>
      <c r="I28" s="17">
        <v>1.6</v>
      </c>
      <c r="J28" s="17">
        <v>1.6</v>
      </c>
      <c r="K28" s="17">
        <v>1.82</v>
      </c>
      <c r="L28" s="17">
        <v>1.82</v>
      </c>
      <c r="M28" s="17">
        <v>1.82</v>
      </c>
      <c r="N28" s="17">
        <v>1.82</v>
      </c>
      <c r="O28" s="17">
        <v>1.82</v>
      </c>
      <c r="P28" s="17">
        <v>1.82</v>
      </c>
      <c r="Q28" s="18">
        <f aca="true" t="shared" si="1" ref="Q28:Q40">L28/K28*100</f>
        <v>100</v>
      </c>
    </row>
    <row r="29" spans="1:17" ht="15" customHeight="1">
      <c r="A29" s="11">
        <v>23</v>
      </c>
      <c r="B29" s="3" t="s">
        <v>24</v>
      </c>
      <c r="C29" s="5" t="s">
        <v>11</v>
      </c>
      <c r="D29" s="17">
        <v>54.84</v>
      </c>
      <c r="E29" s="17">
        <v>54.84</v>
      </c>
      <c r="F29" s="17">
        <v>54.84</v>
      </c>
      <c r="G29" s="17">
        <v>54.84</v>
      </c>
      <c r="H29" s="17">
        <v>54.84</v>
      </c>
      <c r="I29" s="17">
        <v>54.84</v>
      </c>
      <c r="J29" s="17">
        <v>54.84</v>
      </c>
      <c r="K29" s="17">
        <v>63.07</v>
      </c>
      <c r="L29" s="17">
        <v>63.07</v>
      </c>
      <c r="M29" s="17">
        <v>63.07</v>
      </c>
      <c r="N29" s="17">
        <v>63.07</v>
      </c>
      <c r="O29" s="17">
        <v>63.07</v>
      </c>
      <c r="P29" s="17">
        <v>63.07</v>
      </c>
      <c r="Q29" s="18">
        <f t="shared" si="1"/>
        <v>100</v>
      </c>
    </row>
    <row r="30" spans="1:17" ht="15" customHeight="1">
      <c r="A30" s="11">
        <v>24</v>
      </c>
      <c r="B30" s="3" t="s">
        <v>25</v>
      </c>
      <c r="C30" s="5" t="s">
        <v>46</v>
      </c>
      <c r="D30" s="17" t="s">
        <v>53</v>
      </c>
      <c r="E30" s="17" t="s">
        <v>53</v>
      </c>
      <c r="F30" s="17" t="s">
        <v>53</v>
      </c>
      <c r="G30" s="17" t="s">
        <v>53</v>
      </c>
      <c r="H30" s="17" t="s">
        <v>53</v>
      </c>
      <c r="I30" s="17" t="s">
        <v>53</v>
      </c>
      <c r="J30" s="17" t="s">
        <v>53</v>
      </c>
      <c r="K30" s="17" t="s">
        <v>53</v>
      </c>
      <c r="L30" s="17" t="s">
        <v>53</v>
      </c>
      <c r="M30" s="17" t="s">
        <v>53</v>
      </c>
      <c r="N30" s="17" t="s">
        <v>53</v>
      </c>
      <c r="O30" s="17" t="s">
        <v>53</v>
      </c>
      <c r="P30" s="17" t="s">
        <v>53</v>
      </c>
      <c r="Q30" s="17" t="s">
        <v>53</v>
      </c>
    </row>
    <row r="31" spans="1:17" ht="14.25" customHeight="1">
      <c r="A31" s="11">
        <v>25</v>
      </c>
      <c r="B31" s="3" t="s">
        <v>26</v>
      </c>
      <c r="C31" s="6" t="s">
        <v>12</v>
      </c>
      <c r="D31" s="17">
        <v>1821.1</v>
      </c>
      <c r="E31" s="17">
        <v>1821.1</v>
      </c>
      <c r="F31" s="17">
        <v>1821.1</v>
      </c>
      <c r="G31" s="17">
        <v>1821.1</v>
      </c>
      <c r="H31" s="17">
        <v>1821.1</v>
      </c>
      <c r="I31" s="17">
        <v>1821.1</v>
      </c>
      <c r="J31" s="17">
        <v>1821.1</v>
      </c>
      <c r="K31" s="17">
        <v>2022.49</v>
      </c>
      <c r="L31" s="17">
        <v>2022.49</v>
      </c>
      <c r="M31" s="17">
        <v>2022.49</v>
      </c>
      <c r="N31" s="17">
        <v>2022.49</v>
      </c>
      <c r="O31" s="17">
        <v>2022.49</v>
      </c>
      <c r="P31" s="17">
        <v>2022.49</v>
      </c>
      <c r="Q31" s="18">
        <f t="shared" si="1"/>
        <v>100</v>
      </c>
    </row>
    <row r="32" spans="1:17" ht="14.25" customHeight="1">
      <c r="A32" s="15">
        <v>26</v>
      </c>
      <c r="B32" s="3" t="s">
        <v>27</v>
      </c>
      <c r="C32" s="5" t="s">
        <v>46</v>
      </c>
      <c r="D32" s="17">
        <v>67.05</v>
      </c>
      <c r="E32" s="17">
        <v>67.05</v>
      </c>
      <c r="F32" s="17">
        <v>67.05</v>
      </c>
      <c r="G32" s="17">
        <v>67.05</v>
      </c>
      <c r="H32" s="17">
        <v>67.05</v>
      </c>
      <c r="I32" s="17">
        <v>67.05</v>
      </c>
      <c r="J32" s="17">
        <v>67.05</v>
      </c>
      <c r="K32" s="17">
        <v>74.87</v>
      </c>
      <c r="L32" s="17">
        <v>74.87</v>
      </c>
      <c r="M32" s="17">
        <v>74.87</v>
      </c>
      <c r="N32" s="17">
        <v>74.87</v>
      </c>
      <c r="O32" s="17">
        <v>74.87</v>
      </c>
      <c r="P32" s="17">
        <v>74.87</v>
      </c>
      <c r="Q32" s="18">
        <f t="shared" si="1"/>
        <v>100</v>
      </c>
    </row>
    <row r="33" spans="1:17" ht="15" customHeight="1">
      <c r="A33" s="15">
        <v>27</v>
      </c>
      <c r="B33" s="3" t="s">
        <v>28</v>
      </c>
      <c r="C33" s="5" t="s">
        <v>46</v>
      </c>
      <c r="D33" s="17" t="s">
        <v>53</v>
      </c>
      <c r="E33" s="17" t="s">
        <v>53</v>
      </c>
      <c r="F33" s="17" t="s">
        <v>53</v>
      </c>
      <c r="G33" s="17" t="s">
        <v>53</v>
      </c>
      <c r="H33" s="17" t="s">
        <v>53</v>
      </c>
      <c r="I33" s="17" t="s">
        <v>53</v>
      </c>
      <c r="J33" s="17" t="s">
        <v>53</v>
      </c>
      <c r="K33" s="17" t="s">
        <v>53</v>
      </c>
      <c r="L33" s="17" t="s">
        <v>53</v>
      </c>
      <c r="M33" s="17" t="s">
        <v>53</v>
      </c>
      <c r="N33" s="17" t="s">
        <v>53</v>
      </c>
      <c r="O33" s="17" t="s">
        <v>53</v>
      </c>
      <c r="P33" s="17" t="s">
        <v>53</v>
      </c>
      <c r="Q33" s="17" t="s">
        <v>53</v>
      </c>
    </row>
    <row r="34" spans="1:17" ht="12" customHeight="1">
      <c r="A34" s="11">
        <v>28</v>
      </c>
      <c r="B34" s="3" t="s">
        <v>29</v>
      </c>
      <c r="C34" s="5" t="s">
        <v>46</v>
      </c>
      <c r="D34" s="17">
        <v>84.64</v>
      </c>
      <c r="E34" s="17">
        <v>84.64</v>
      </c>
      <c r="F34" s="17">
        <v>84.64</v>
      </c>
      <c r="G34" s="17">
        <v>84.64</v>
      </c>
      <c r="H34" s="17">
        <v>84.64</v>
      </c>
      <c r="I34" s="17">
        <v>84.64</v>
      </c>
      <c r="J34" s="17">
        <v>84.64</v>
      </c>
      <c r="K34" s="17">
        <v>90.19</v>
      </c>
      <c r="L34" s="17">
        <v>90.19</v>
      </c>
      <c r="M34" s="17">
        <v>90.19</v>
      </c>
      <c r="N34" s="17">
        <v>90.19</v>
      </c>
      <c r="O34" s="17">
        <v>90.19</v>
      </c>
      <c r="P34" s="17">
        <v>90.19</v>
      </c>
      <c r="Q34" s="18">
        <f t="shared" si="1"/>
        <v>100</v>
      </c>
    </row>
    <row r="35" spans="1:17" ht="24.75" customHeight="1">
      <c r="A35" s="15">
        <v>29</v>
      </c>
      <c r="B35" s="9" t="s">
        <v>51</v>
      </c>
      <c r="C35" s="16"/>
      <c r="D35" s="20">
        <f aca="true" t="shared" si="2" ref="D35:I35">D37+D39+D40</f>
        <v>17.889999999999997</v>
      </c>
      <c r="E35" s="20">
        <f t="shared" si="2"/>
        <v>17.889999999999997</v>
      </c>
      <c r="F35" s="20">
        <f t="shared" si="2"/>
        <v>17.889999999999997</v>
      </c>
      <c r="G35" s="20">
        <f t="shared" si="2"/>
        <v>17.889999999999997</v>
      </c>
      <c r="H35" s="20">
        <f t="shared" si="2"/>
        <v>17.889999999999997</v>
      </c>
      <c r="I35" s="20">
        <f t="shared" si="2"/>
        <v>17.889999999999997</v>
      </c>
      <c r="J35" s="20">
        <f aca="true" t="shared" si="3" ref="J35:O35">J37+J39+J40</f>
        <v>17.889999999999997</v>
      </c>
      <c r="K35" s="20">
        <f t="shared" si="3"/>
        <v>17.889999999999997</v>
      </c>
      <c r="L35" s="20">
        <f t="shared" si="3"/>
        <v>17.889999999999997</v>
      </c>
      <c r="M35" s="20">
        <f t="shared" si="3"/>
        <v>17.889999999999997</v>
      </c>
      <c r="N35" s="20">
        <f t="shared" si="3"/>
        <v>17.889999999999997</v>
      </c>
      <c r="O35" s="20">
        <f t="shared" si="3"/>
        <v>17.889999999999997</v>
      </c>
      <c r="P35" s="20">
        <v>17.89</v>
      </c>
      <c r="Q35" s="18">
        <f t="shared" si="1"/>
        <v>100</v>
      </c>
    </row>
    <row r="36" spans="1:17" ht="12" customHeight="1">
      <c r="A36" s="15"/>
      <c r="B36" s="9" t="s">
        <v>50</v>
      </c>
      <c r="C36" s="16"/>
      <c r="D36" s="17" t="s">
        <v>53</v>
      </c>
      <c r="E36" s="17" t="s">
        <v>53</v>
      </c>
      <c r="F36" s="17" t="s">
        <v>53</v>
      </c>
      <c r="G36" s="17" t="s">
        <v>53</v>
      </c>
      <c r="H36" s="17" t="s">
        <v>53</v>
      </c>
      <c r="I36" s="17" t="s">
        <v>53</v>
      </c>
      <c r="J36" s="17" t="s">
        <v>53</v>
      </c>
      <c r="K36" s="17" t="s">
        <v>53</v>
      </c>
      <c r="L36" s="17" t="s">
        <v>53</v>
      </c>
      <c r="M36" s="17" t="s">
        <v>53</v>
      </c>
      <c r="N36" s="17" t="s">
        <v>53</v>
      </c>
      <c r="O36" s="17" t="s">
        <v>53</v>
      </c>
      <c r="P36" s="17" t="s">
        <v>53</v>
      </c>
      <c r="Q36" s="17" t="s">
        <v>53</v>
      </c>
    </row>
    <row r="37" spans="1:17" ht="12" customHeight="1">
      <c r="A37" s="12" t="s">
        <v>59</v>
      </c>
      <c r="B37" s="7" t="s">
        <v>32</v>
      </c>
      <c r="C37" s="6" t="s">
        <v>49</v>
      </c>
      <c r="D37" s="57">
        <v>12</v>
      </c>
      <c r="E37" s="57">
        <v>12</v>
      </c>
      <c r="F37" s="57">
        <v>12</v>
      </c>
      <c r="G37" s="57">
        <v>12</v>
      </c>
      <c r="H37" s="57">
        <v>12</v>
      </c>
      <c r="I37" s="57">
        <v>12</v>
      </c>
      <c r="J37" s="57">
        <v>12</v>
      </c>
      <c r="K37" s="57">
        <v>12</v>
      </c>
      <c r="L37" s="57">
        <v>12</v>
      </c>
      <c r="M37" s="57">
        <v>12</v>
      </c>
      <c r="N37" s="57">
        <v>12</v>
      </c>
      <c r="O37" s="57">
        <v>12</v>
      </c>
      <c r="P37" s="57">
        <v>12</v>
      </c>
      <c r="Q37" s="18">
        <f t="shared" si="1"/>
        <v>100</v>
      </c>
    </row>
    <row r="38" spans="1:17" ht="12.75" customHeight="1">
      <c r="A38" s="13" t="s">
        <v>60</v>
      </c>
      <c r="B38" s="7" t="s">
        <v>33</v>
      </c>
      <c r="C38" s="6" t="s">
        <v>49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17" t="s">
        <v>53</v>
      </c>
    </row>
    <row r="39" spans="1:17" ht="15" customHeight="1">
      <c r="A39" s="13" t="s">
        <v>61</v>
      </c>
      <c r="B39" s="8" t="s">
        <v>54</v>
      </c>
      <c r="C39" s="6" t="s">
        <v>49</v>
      </c>
      <c r="D39" s="22">
        <v>4.65</v>
      </c>
      <c r="E39" s="22">
        <v>4.65</v>
      </c>
      <c r="F39" s="22">
        <v>4.65</v>
      </c>
      <c r="G39" s="22">
        <v>4.65</v>
      </c>
      <c r="H39" s="22">
        <v>4.65</v>
      </c>
      <c r="I39" s="22">
        <v>4.65</v>
      </c>
      <c r="J39" s="22">
        <v>4.65</v>
      </c>
      <c r="K39" s="22">
        <v>4.65</v>
      </c>
      <c r="L39" s="22">
        <v>4.65</v>
      </c>
      <c r="M39" s="22">
        <v>4.65</v>
      </c>
      <c r="N39" s="22">
        <v>4.65</v>
      </c>
      <c r="O39" s="22">
        <v>4.65</v>
      </c>
      <c r="P39" s="22">
        <v>4.65</v>
      </c>
      <c r="Q39" s="18">
        <f t="shared" si="1"/>
        <v>100</v>
      </c>
    </row>
    <row r="40" spans="1:17" ht="15" customHeight="1">
      <c r="A40" s="13" t="s">
        <v>62</v>
      </c>
      <c r="B40" s="8" t="s">
        <v>30</v>
      </c>
      <c r="C40" s="6" t="s">
        <v>49</v>
      </c>
      <c r="D40" s="22">
        <v>1.24</v>
      </c>
      <c r="E40" s="22">
        <v>1.24</v>
      </c>
      <c r="F40" s="22">
        <v>1.24</v>
      </c>
      <c r="G40" s="22">
        <v>1.24</v>
      </c>
      <c r="H40" s="22">
        <v>1.24</v>
      </c>
      <c r="I40" s="22">
        <v>1.24</v>
      </c>
      <c r="J40" s="22">
        <v>1.24</v>
      </c>
      <c r="K40" s="22">
        <v>1.24</v>
      </c>
      <c r="L40" s="22">
        <v>1.24</v>
      </c>
      <c r="M40" s="22">
        <v>1.24</v>
      </c>
      <c r="N40" s="22">
        <v>1.24</v>
      </c>
      <c r="O40" s="22">
        <v>1.24</v>
      </c>
      <c r="P40" s="22">
        <v>1.24</v>
      </c>
      <c r="Q40" s="18">
        <f t="shared" si="1"/>
        <v>100</v>
      </c>
    </row>
    <row r="41" spans="1:17" ht="12.75" customHeight="1">
      <c r="A41" s="13" t="s">
        <v>63</v>
      </c>
      <c r="B41" s="7" t="s">
        <v>31</v>
      </c>
      <c r="C41" s="6" t="s">
        <v>49</v>
      </c>
      <c r="D41" s="19" t="s">
        <v>53</v>
      </c>
      <c r="E41" s="19" t="s">
        <v>53</v>
      </c>
      <c r="F41" s="19" t="s">
        <v>53</v>
      </c>
      <c r="G41" s="19" t="s">
        <v>53</v>
      </c>
      <c r="H41" s="19" t="s">
        <v>53</v>
      </c>
      <c r="I41" s="19" t="s">
        <v>53</v>
      </c>
      <c r="J41" s="19" t="s">
        <v>53</v>
      </c>
      <c r="K41" s="19" t="s">
        <v>53</v>
      </c>
      <c r="L41" s="19" t="s">
        <v>53</v>
      </c>
      <c r="M41" s="19" t="s">
        <v>53</v>
      </c>
      <c r="N41" s="19" t="s">
        <v>53</v>
      </c>
      <c r="O41" s="19" t="s">
        <v>53</v>
      </c>
      <c r="P41" s="19" t="s">
        <v>53</v>
      </c>
      <c r="Q41" s="17" t="s">
        <v>53</v>
      </c>
    </row>
    <row r="42" ht="15.75">
      <c r="A42" s="14"/>
    </row>
    <row r="44" spans="1:17" ht="15.75">
      <c r="A44" s="63" t="s">
        <v>48</v>
      </c>
      <c r="B44" s="63" t="s">
        <v>47</v>
      </c>
      <c r="C44" s="65" t="s">
        <v>1</v>
      </c>
      <c r="D44" s="67" t="s">
        <v>71</v>
      </c>
      <c r="E44" s="69" t="s">
        <v>72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72" t="s">
        <v>73</v>
      </c>
    </row>
    <row r="45" spans="1:17" ht="45">
      <c r="A45" s="64"/>
      <c r="B45" s="64"/>
      <c r="C45" s="66"/>
      <c r="D45" s="68"/>
      <c r="E45" s="26" t="s">
        <v>19</v>
      </c>
      <c r="F45" s="27" t="s">
        <v>74</v>
      </c>
      <c r="G45" s="27" t="s">
        <v>75</v>
      </c>
      <c r="H45" s="27" t="s">
        <v>76</v>
      </c>
      <c r="I45" s="26"/>
      <c r="J45" s="26"/>
      <c r="K45" s="26"/>
      <c r="L45" s="26"/>
      <c r="M45" s="26"/>
      <c r="N45" s="26"/>
      <c r="O45" s="28"/>
      <c r="P45" s="28"/>
      <c r="Q45" s="73"/>
    </row>
    <row r="46" spans="1:17" ht="15.75">
      <c r="A46" s="59" t="s">
        <v>22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</row>
    <row r="47" spans="1:17" ht="15.75">
      <c r="A47" s="29">
        <v>1</v>
      </c>
      <c r="B47" s="30" t="s">
        <v>13</v>
      </c>
      <c r="C47" s="31" t="s">
        <v>2</v>
      </c>
      <c r="D47" s="32">
        <v>31.7</v>
      </c>
      <c r="E47" s="32">
        <v>31.7</v>
      </c>
      <c r="F47" s="32"/>
      <c r="G47" s="32">
        <v>20.9</v>
      </c>
      <c r="H47" s="32">
        <v>24</v>
      </c>
      <c r="I47" s="32"/>
      <c r="J47" s="32"/>
      <c r="K47" s="32"/>
      <c r="L47" s="32"/>
      <c r="M47" s="32"/>
      <c r="N47" s="32"/>
      <c r="O47" s="32"/>
      <c r="P47" s="32"/>
      <c r="Q47" s="33">
        <f aca="true" t="shared" si="4" ref="Q47:Q64">SUM(E47/D47)*100</f>
        <v>100</v>
      </c>
    </row>
    <row r="48" spans="1:17" ht="15.75">
      <c r="A48" s="29">
        <v>2</v>
      </c>
      <c r="B48" s="30" t="s">
        <v>0</v>
      </c>
      <c r="C48" s="31" t="s">
        <v>2</v>
      </c>
      <c r="D48" s="32">
        <v>30.8</v>
      </c>
      <c r="E48" s="32">
        <v>30.8</v>
      </c>
      <c r="F48" s="32"/>
      <c r="G48" s="32">
        <v>20.3</v>
      </c>
      <c r="H48" s="32">
        <v>23.5</v>
      </c>
      <c r="I48" s="32"/>
      <c r="J48" s="32"/>
      <c r="K48" s="32"/>
      <c r="L48" s="32"/>
      <c r="M48" s="32"/>
      <c r="N48" s="32"/>
      <c r="O48" s="32"/>
      <c r="P48" s="32"/>
      <c r="Q48" s="33">
        <f t="shared" si="4"/>
        <v>100</v>
      </c>
    </row>
    <row r="49" spans="1:17" ht="15.75" customHeight="1">
      <c r="A49" s="29">
        <v>3</v>
      </c>
      <c r="B49" s="30" t="s">
        <v>77</v>
      </c>
      <c r="C49" s="31" t="s">
        <v>2</v>
      </c>
      <c r="D49" s="32">
        <v>16.57</v>
      </c>
      <c r="E49" s="32">
        <v>24</v>
      </c>
      <c r="F49" s="32">
        <v>30</v>
      </c>
      <c r="G49" s="32">
        <v>21.4</v>
      </c>
      <c r="H49" s="32">
        <v>29</v>
      </c>
      <c r="I49" s="32">
        <f aca="true" t="shared" si="5" ref="I49:I64">SUM(F49:H49)/3</f>
        <v>26.8</v>
      </c>
      <c r="J49" s="32"/>
      <c r="K49" s="32"/>
      <c r="L49" s="32"/>
      <c r="M49" s="32"/>
      <c r="N49" s="32"/>
      <c r="O49" s="32"/>
      <c r="P49" s="32"/>
      <c r="Q49" s="33">
        <f t="shared" si="4"/>
        <v>144.8400724200362</v>
      </c>
    </row>
    <row r="50" spans="1:17" ht="15.75">
      <c r="A50" s="29">
        <v>4</v>
      </c>
      <c r="B50" s="30" t="s">
        <v>6</v>
      </c>
      <c r="C50" s="31" t="s">
        <v>2</v>
      </c>
      <c r="D50" s="32">
        <v>64.63</v>
      </c>
      <c r="E50" s="32">
        <v>75.47</v>
      </c>
      <c r="F50" s="32">
        <v>70</v>
      </c>
      <c r="G50" s="32">
        <v>46.8</v>
      </c>
      <c r="H50" s="32">
        <v>50</v>
      </c>
      <c r="I50" s="32">
        <f t="shared" si="5"/>
        <v>55.6</v>
      </c>
      <c r="J50" s="32"/>
      <c r="K50" s="32"/>
      <c r="L50" s="32"/>
      <c r="M50" s="32"/>
      <c r="N50" s="32"/>
      <c r="O50" s="32"/>
      <c r="P50" s="32"/>
      <c r="Q50" s="33">
        <f t="shared" si="4"/>
        <v>116.77239671978958</v>
      </c>
    </row>
    <row r="51" spans="1:17" ht="15.75">
      <c r="A51" s="29">
        <v>5</v>
      </c>
      <c r="B51" s="30" t="s">
        <v>14</v>
      </c>
      <c r="C51" s="31" t="s">
        <v>3</v>
      </c>
      <c r="D51" s="32">
        <v>45.2</v>
      </c>
      <c r="E51" s="32">
        <v>39</v>
      </c>
      <c r="F51" s="32">
        <v>60</v>
      </c>
      <c r="G51" s="32">
        <v>57</v>
      </c>
      <c r="H51" s="32">
        <v>56.8</v>
      </c>
      <c r="I51" s="32">
        <f t="shared" si="5"/>
        <v>57.93333333333334</v>
      </c>
      <c r="J51" s="32"/>
      <c r="K51" s="32"/>
      <c r="L51" s="32"/>
      <c r="M51" s="32"/>
      <c r="N51" s="32"/>
      <c r="O51" s="32"/>
      <c r="P51" s="32"/>
      <c r="Q51" s="33">
        <f t="shared" si="4"/>
        <v>86.28318584070796</v>
      </c>
    </row>
    <row r="52" spans="1:17" ht="15.75">
      <c r="A52" s="29">
        <v>6</v>
      </c>
      <c r="B52" s="30" t="s">
        <v>7</v>
      </c>
      <c r="C52" s="31" t="s">
        <v>2</v>
      </c>
      <c r="D52" s="32">
        <v>99.67</v>
      </c>
      <c r="E52" s="32">
        <v>93.3</v>
      </c>
      <c r="F52" s="32">
        <v>120</v>
      </c>
      <c r="G52" s="32">
        <v>92</v>
      </c>
      <c r="H52" s="32">
        <v>130</v>
      </c>
      <c r="I52" s="32">
        <f t="shared" si="5"/>
        <v>114</v>
      </c>
      <c r="J52" s="32"/>
      <c r="K52" s="32"/>
      <c r="L52" s="32"/>
      <c r="M52" s="32"/>
      <c r="N52" s="32"/>
      <c r="O52" s="32"/>
      <c r="P52" s="32"/>
      <c r="Q52" s="33">
        <f t="shared" si="4"/>
        <v>93.60890940102338</v>
      </c>
    </row>
    <row r="53" spans="1:17" ht="15.75">
      <c r="A53" s="29">
        <v>7</v>
      </c>
      <c r="B53" s="30" t="s">
        <v>52</v>
      </c>
      <c r="C53" s="31" t="s">
        <v>3</v>
      </c>
      <c r="D53" s="32">
        <v>42.87</v>
      </c>
      <c r="E53" s="32">
        <v>38</v>
      </c>
      <c r="F53" s="32">
        <v>50</v>
      </c>
      <c r="G53" s="32">
        <v>44.4</v>
      </c>
      <c r="H53" s="32">
        <v>50</v>
      </c>
      <c r="I53" s="32">
        <f t="shared" si="5"/>
        <v>48.13333333333333</v>
      </c>
      <c r="J53" s="32"/>
      <c r="K53" s="32"/>
      <c r="L53" s="32"/>
      <c r="M53" s="32"/>
      <c r="N53" s="32"/>
      <c r="O53" s="32"/>
      <c r="P53" s="32"/>
      <c r="Q53" s="33">
        <f t="shared" si="4"/>
        <v>88.6400746442734</v>
      </c>
    </row>
    <row r="54" spans="1:17" ht="15.75">
      <c r="A54" s="29">
        <v>8</v>
      </c>
      <c r="B54" s="30" t="s">
        <v>78</v>
      </c>
      <c r="C54" s="31" t="s">
        <v>2</v>
      </c>
      <c r="D54" s="32">
        <v>145.67</v>
      </c>
      <c r="E54" s="32">
        <v>163</v>
      </c>
      <c r="F54" s="32">
        <v>180</v>
      </c>
      <c r="G54" s="32">
        <v>162</v>
      </c>
      <c r="H54" s="32">
        <v>155</v>
      </c>
      <c r="I54" s="32">
        <f t="shared" si="5"/>
        <v>165.66666666666666</v>
      </c>
      <c r="J54" s="32"/>
      <c r="K54" s="32"/>
      <c r="L54" s="32"/>
      <c r="M54" s="32"/>
      <c r="N54" s="32"/>
      <c r="O54" s="32"/>
      <c r="P54" s="32"/>
      <c r="Q54" s="33">
        <f t="shared" si="4"/>
        <v>111.89675293471547</v>
      </c>
    </row>
    <row r="55" spans="1:17" ht="15.75">
      <c r="A55" s="29">
        <v>9</v>
      </c>
      <c r="B55" s="30" t="s">
        <v>8</v>
      </c>
      <c r="C55" s="31" t="s">
        <v>2</v>
      </c>
      <c r="D55" s="32">
        <v>69.63</v>
      </c>
      <c r="E55" s="32">
        <v>69.63</v>
      </c>
      <c r="F55" s="32">
        <v>84</v>
      </c>
      <c r="G55" s="32">
        <v>81</v>
      </c>
      <c r="H55" s="32">
        <v>69.63</v>
      </c>
      <c r="I55" s="32">
        <f t="shared" si="5"/>
        <v>78.21</v>
      </c>
      <c r="J55" s="32"/>
      <c r="K55" s="32"/>
      <c r="L55" s="32"/>
      <c r="M55" s="32"/>
      <c r="N55" s="32"/>
      <c r="O55" s="32"/>
      <c r="P55" s="32"/>
      <c r="Q55" s="33">
        <f t="shared" si="4"/>
        <v>100</v>
      </c>
    </row>
    <row r="56" spans="1:17" ht="15.75">
      <c r="A56" s="29">
        <v>10</v>
      </c>
      <c r="B56" s="30" t="s">
        <v>9</v>
      </c>
      <c r="C56" s="31" t="s">
        <v>2</v>
      </c>
      <c r="D56" s="32">
        <v>99.73</v>
      </c>
      <c r="E56" s="32">
        <v>94.6</v>
      </c>
      <c r="F56" s="32">
        <v>120</v>
      </c>
      <c r="G56" s="32">
        <v>86.4</v>
      </c>
      <c r="H56" s="32">
        <v>105</v>
      </c>
      <c r="I56" s="32">
        <f t="shared" si="5"/>
        <v>103.8</v>
      </c>
      <c r="J56" s="32"/>
      <c r="K56" s="32"/>
      <c r="L56" s="32"/>
      <c r="M56" s="32"/>
      <c r="N56" s="32"/>
      <c r="O56" s="32"/>
      <c r="P56" s="32"/>
      <c r="Q56" s="33">
        <f t="shared" si="4"/>
        <v>94.85611150105284</v>
      </c>
    </row>
    <row r="57" spans="1:17" ht="15.75">
      <c r="A57" s="29">
        <v>11</v>
      </c>
      <c r="B57" s="30" t="s">
        <v>5</v>
      </c>
      <c r="C57" s="31" t="s">
        <v>2</v>
      </c>
      <c r="D57" s="32">
        <v>170.67</v>
      </c>
      <c r="E57" s="32">
        <v>177</v>
      </c>
      <c r="F57" s="32">
        <v>260</v>
      </c>
      <c r="G57" s="32">
        <v>310</v>
      </c>
      <c r="H57" s="32">
        <v>260</v>
      </c>
      <c r="I57" s="32">
        <f t="shared" si="5"/>
        <v>276.6666666666667</v>
      </c>
      <c r="J57" s="32"/>
      <c r="K57" s="32"/>
      <c r="L57" s="32"/>
      <c r="M57" s="32"/>
      <c r="N57" s="32"/>
      <c r="O57" s="32"/>
      <c r="P57" s="32"/>
      <c r="Q57" s="33">
        <f t="shared" si="4"/>
        <v>103.70891193531378</v>
      </c>
    </row>
    <row r="58" spans="1:17" ht="15.75">
      <c r="A58" s="29">
        <v>12</v>
      </c>
      <c r="B58" s="30" t="s">
        <v>15</v>
      </c>
      <c r="C58" s="31" t="s">
        <v>2</v>
      </c>
      <c r="D58" s="32">
        <v>34</v>
      </c>
      <c r="E58" s="32">
        <v>51.7</v>
      </c>
      <c r="F58" s="32">
        <v>45</v>
      </c>
      <c r="G58" s="32">
        <v>29.9</v>
      </c>
      <c r="H58" s="32">
        <v>36</v>
      </c>
      <c r="I58" s="32">
        <f t="shared" si="5"/>
        <v>36.96666666666667</v>
      </c>
      <c r="J58" s="32"/>
      <c r="K58" s="32"/>
      <c r="L58" s="32"/>
      <c r="M58" s="32"/>
      <c r="N58" s="32"/>
      <c r="O58" s="32"/>
      <c r="P58" s="32"/>
      <c r="Q58" s="33">
        <f t="shared" si="4"/>
        <v>152.05882352941177</v>
      </c>
    </row>
    <row r="59" spans="1:17" ht="15.75">
      <c r="A59" s="29">
        <v>13</v>
      </c>
      <c r="B59" s="30" t="s">
        <v>79</v>
      </c>
      <c r="C59" s="31" t="s">
        <v>2</v>
      </c>
      <c r="D59" s="32">
        <v>265.63</v>
      </c>
      <c r="E59" s="32">
        <v>270</v>
      </c>
      <c r="F59" s="32">
        <v>290</v>
      </c>
      <c r="G59" s="32">
        <v>240.9</v>
      </c>
      <c r="H59" s="32">
        <v>325</v>
      </c>
      <c r="I59" s="32">
        <f t="shared" si="5"/>
        <v>285.3</v>
      </c>
      <c r="J59" s="32"/>
      <c r="K59" s="32"/>
      <c r="L59" s="32"/>
      <c r="M59" s="32"/>
      <c r="N59" s="32"/>
      <c r="O59" s="32"/>
      <c r="P59" s="32"/>
      <c r="Q59" s="33">
        <f t="shared" si="4"/>
        <v>101.64514550314348</v>
      </c>
    </row>
    <row r="60" spans="1:17" ht="15.75">
      <c r="A60" s="29">
        <v>14</v>
      </c>
      <c r="B60" s="30" t="s">
        <v>16</v>
      </c>
      <c r="C60" s="31" t="s">
        <v>20</v>
      </c>
      <c r="D60" s="32">
        <v>42.67</v>
      </c>
      <c r="E60" s="32">
        <v>36</v>
      </c>
      <c r="F60" s="32">
        <v>60</v>
      </c>
      <c r="G60" s="32">
        <v>38</v>
      </c>
      <c r="H60" s="32">
        <v>45</v>
      </c>
      <c r="I60" s="32">
        <f t="shared" si="5"/>
        <v>47.666666666666664</v>
      </c>
      <c r="J60" s="32"/>
      <c r="K60" s="32"/>
      <c r="L60" s="32"/>
      <c r="M60" s="32"/>
      <c r="N60" s="32"/>
      <c r="O60" s="32"/>
      <c r="P60" s="32"/>
      <c r="Q60" s="33">
        <f t="shared" si="4"/>
        <v>84.3684087180689</v>
      </c>
    </row>
    <row r="61" spans="1:17" ht="15.75">
      <c r="A61" s="29">
        <v>15</v>
      </c>
      <c r="B61" s="30" t="s">
        <v>17</v>
      </c>
      <c r="C61" s="31" t="s">
        <v>2</v>
      </c>
      <c r="D61" s="32">
        <v>9.65</v>
      </c>
      <c r="E61" s="32">
        <v>38</v>
      </c>
      <c r="F61" s="32">
        <v>20</v>
      </c>
      <c r="G61" s="32">
        <v>23.8</v>
      </c>
      <c r="H61" s="32">
        <v>20</v>
      </c>
      <c r="I61" s="32">
        <f t="shared" si="5"/>
        <v>21.266666666666666</v>
      </c>
      <c r="J61" s="32"/>
      <c r="K61" s="32"/>
      <c r="L61" s="32"/>
      <c r="M61" s="32"/>
      <c r="N61" s="32"/>
      <c r="O61" s="32"/>
      <c r="P61" s="32"/>
      <c r="Q61" s="33">
        <f t="shared" si="4"/>
        <v>393.7823834196891</v>
      </c>
    </row>
    <row r="62" spans="1:17" ht="15.75">
      <c r="A62" s="29">
        <v>16</v>
      </c>
      <c r="B62" s="30" t="s">
        <v>18</v>
      </c>
      <c r="C62" s="31" t="s">
        <v>2</v>
      </c>
      <c r="D62" s="32">
        <v>8.63</v>
      </c>
      <c r="E62" s="32">
        <v>32</v>
      </c>
      <c r="F62" s="32">
        <v>18</v>
      </c>
      <c r="G62" s="32">
        <v>25</v>
      </c>
      <c r="H62" s="32">
        <v>18</v>
      </c>
      <c r="I62" s="32">
        <f>SUM(F62:H62)/3</f>
        <v>20.333333333333332</v>
      </c>
      <c r="J62" s="32"/>
      <c r="K62" s="32"/>
      <c r="L62" s="32"/>
      <c r="M62" s="32"/>
      <c r="N62" s="32"/>
      <c r="O62" s="32"/>
      <c r="P62" s="32"/>
      <c r="Q62" s="33">
        <f t="shared" si="4"/>
        <v>370.79953650057934</v>
      </c>
    </row>
    <row r="63" spans="1:17" ht="15.75">
      <c r="A63" s="29">
        <v>17</v>
      </c>
      <c r="B63" s="30" t="s">
        <v>80</v>
      </c>
      <c r="C63" s="31" t="s">
        <v>2</v>
      </c>
      <c r="D63" s="32">
        <v>64.67</v>
      </c>
      <c r="E63" s="32">
        <v>101.7</v>
      </c>
      <c r="F63" s="32">
        <v>30</v>
      </c>
      <c r="G63" s="32">
        <v>18.2</v>
      </c>
      <c r="H63" s="32">
        <v>27</v>
      </c>
      <c r="I63" s="32">
        <f t="shared" si="5"/>
        <v>25.066666666666666</v>
      </c>
      <c r="J63" s="32"/>
      <c r="K63" s="32"/>
      <c r="L63" s="32"/>
      <c r="M63" s="32"/>
      <c r="N63" s="32"/>
      <c r="O63" s="32"/>
      <c r="P63" s="32"/>
      <c r="Q63" s="33">
        <f t="shared" si="4"/>
        <v>157.25993505489407</v>
      </c>
    </row>
    <row r="64" spans="1:17" ht="15.75">
      <c r="A64" s="29">
        <v>18</v>
      </c>
      <c r="B64" s="30" t="s">
        <v>81</v>
      </c>
      <c r="C64" s="31" t="s">
        <v>2</v>
      </c>
      <c r="D64" s="32">
        <v>42.5</v>
      </c>
      <c r="E64" s="32">
        <v>50.3</v>
      </c>
      <c r="F64" s="32">
        <v>30</v>
      </c>
      <c r="G64" s="32">
        <v>26.1</v>
      </c>
      <c r="H64" s="32">
        <v>30</v>
      </c>
      <c r="I64" s="32">
        <f t="shared" si="5"/>
        <v>28.7</v>
      </c>
      <c r="J64" s="32"/>
      <c r="K64" s="32"/>
      <c r="L64" s="32"/>
      <c r="M64" s="32"/>
      <c r="N64" s="32"/>
      <c r="O64" s="32"/>
      <c r="P64" s="32"/>
      <c r="Q64" s="33">
        <f t="shared" si="4"/>
        <v>118.35294117647057</v>
      </c>
    </row>
    <row r="65" spans="1:17" ht="15.75">
      <c r="A65" s="62" t="s">
        <v>10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1"/>
    </row>
    <row r="66" spans="2:3" ht="15.75">
      <c r="B66" s="1"/>
      <c r="C66" s="1"/>
    </row>
    <row r="67" spans="2:3" ht="15.75">
      <c r="B67" s="1"/>
      <c r="C67" s="1"/>
    </row>
    <row r="68" spans="2:3" ht="15.75">
      <c r="B68" s="1"/>
      <c r="C68" s="1"/>
    </row>
    <row r="69" spans="2:3" ht="15.75">
      <c r="B69" s="1"/>
      <c r="C69" s="1"/>
    </row>
    <row r="70" spans="2:3" ht="15.75" customHeight="1">
      <c r="B70" s="1"/>
      <c r="C70" s="1"/>
    </row>
    <row r="71" spans="2:3" ht="15.75">
      <c r="B71" s="1"/>
      <c r="C71" s="1"/>
    </row>
  </sheetData>
  <sheetProtection/>
  <mergeCells count="32">
    <mergeCell ref="A46:Q46"/>
    <mergeCell ref="A65:Q65"/>
    <mergeCell ref="A44:A45"/>
    <mergeCell ref="B44:B45"/>
    <mergeCell ref="C44:C45"/>
    <mergeCell ref="D44:D45"/>
    <mergeCell ref="E44:P44"/>
    <mergeCell ref="Q44:Q45"/>
    <mergeCell ref="J37:J38"/>
    <mergeCell ref="K37:K38"/>
    <mergeCell ref="P37:P38"/>
    <mergeCell ref="L37:L38"/>
    <mergeCell ref="M37:M38"/>
    <mergeCell ref="N37:N38"/>
    <mergeCell ref="O37:O38"/>
    <mergeCell ref="A4:Q4"/>
    <mergeCell ref="A27:Q27"/>
    <mergeCell ref="A23:Q23"/>
    <mergeCell ref="R22:S22"/>
    <mergeCell ref="D37:D38"/>
    <mergeCell ref="E37:E38"/>
    <mergeCell ref="F37:F38"/>
    <mergeCell ref="G37:G38"/>
    <mergeCell ref="H37:H38"/>
    <mergeCell ref="I37:I38"/>
    <mergeCell ref="A1:Q1"/>
    <mergeCell ref="C2:C3"/>
    <mergeCell ref="B2:B3"/>
    <mergeCell ref="A2:A3"/>
    <mergeCell ref="D2:D3"/>
    <mergeCell ref="E2:P2"/>
    <mergeCell ref="Q2:Q3"/>
  </mergeCells>
  <printOptions/>
  <pageMargins left="0.2362204724409449" right="0.2362204724409449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Efimova</cp:lastModifiedBy>
  <cp:lastPrinted>2013-12-30T03:41:52Z</cp:lastPrinted>
  <dcterms:created xsi:type="dcterms:W3CDTF">1996-10-08T23:32:33Z</dcterms:created>
  <dcterms:modified xsi:type="dcterms:W3CDTF">2013-12-30T03:51:17Z</dcterms:modified>
  <cp:category/>
  <cp:version/>
  <cp:contentType/>
  <cp:contentStatus/>
</cp:coreProperties>
</file>